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ma\Nohejbal\Ski klub\"/>
    </mc:Choice>
  </mc:AlternateContent>
  <bookViews>
    <workbookView xWindow="240" yWindow="75" windowWidth="21075" windowHeight="9525" firstSheet="2"/>
  </bookViews>
  <sheets>
    <sheet name="Veteráni" sheetId="8" r:id="rId1"/>
    <sheet name="Dospělí" sheetId="1" r:id="rId2"/>
    <sheet name="Juniori" sheetId="2" r:id="rId3"/>
    <sheet name="Mladší Dorost" sheetId="13" r:id="rId4"/>
    <sheet name="Starší žáci" sheetId="6" r:id="rId5"/>
    <sheet name="Mladší žáci" sheetId="9" r:id="rId6"/>
    <sheet name="Minižáci" sheetId="7" r:id="rId7"/>
    <sheet name="Přípravka" sheetId="10" r:id="rId8"/>
    <sheet name="Benjamínci" sheetId="5" r:id="rId9"/>
    <sheet name="Celkové výsedky" sheetId="12" r:id="rId10"/>
  </sheets>
  <calcPr calcId="152511"/>
</workbook>
</file>

<file path=xl/calcChain.xml><?xml version="1.0" encoding="utf-8"?>
<calcChain xmlns="http://schemas.openxmlformats.org/spreadsheetml/2006/main">
  <c r="B4" i="12" l="1"/>
  <c r="F15" i="10"/>
  <c r="F14" i="10"/>
  <c r="F12" i="10"/>
  <c r="F6" i="7"/>
  <c r="F7" i="7"/>
  <c r="F22" i="9"/>
  <c r="F20" i="9"/>
  <c r="F21" i="9"/>
  <c r="F18" i="9"/>
  <c r="F7" i="9"/>
  <c r="F6" i="9"/>
  <c r="F9" i="9"/>
  <c r="F19" i="9"/>
  <c r="F6" i="13"/>
  <c r="B3" i="12"/>
  <c r="F11" i="1"/>
  <c r="F15" i="1"/>
  <c r="F17" i="1"/>
  <c r="F10" i="1"/>
  <c r="F16" i="1"/>
  <c r="F9" i="1"/>
  <c r="F14" i="1"/>
  <c r="F25" i="1"/>
  <c r="F26" i="1"/>
  <c r="B5" i="12" l="1"/>
  <c r="F13" i="10"/>
  <c r="F6" i="6"/>
  <c r="F16" i="8"/>
  <c r="F15" i="8"/>
  <c r="F8" i="7" l="1"/>
  <c r="F23" i="1"/>
  <c r="F8" i="1"/>
  <c r="F7" i="1"/>
  <c r="F12" i="1"/>
  <c r="F6" i="1"/>
  <c r="F13" i="1"/>
  <c r="F6" i="8"/>
  <c r="F15" i="5" l="1"/>
  <c r="F5" i="5"/>
  <c r="F6" i="10"/>
  <c r="F5" i="10"/>
  <c r="F5" i="7"/>
  <c r="F16" i="7"/>
  <c r="F15" i="7"/>
  <c r="F8" i="9"/>
  <c r="F5" i="2"/>
  <c r="F24" i="1"/>
</calcChain>
</file>

<file path=xl/sharedStrings.xml><?xml version="1.0" encoding="utf-8"?>
<sst xmlns="http://schemas.openxmlformats.org/spreadsheetml/2006/main" count="209" uniqueCount="82">
  <si>
    <t>Výsledková listina kategorie</t>
  </si>
  <si>
    <t>Dospělí</t>
  </si>
  <si>
    <t xml:space="preserve">Pořadí </t>
  </si>
  <si>
    <t>Jméno</t>
  </si>
  <si>
    <t>číslo</t>
  </si>
  <si>
    <t>Čas I.</t>
  </si>
  <si>
    <t>Čas II.</t>
  </si>
  <si>
    <t>Celkový</t>
  </si>
  <si>
    <t>1.</t>
  </si>
  <si>
    <t>2.</t>
  </si>
  <si>
    <t>3.</t>
  </si>
  <si>
    <t>4.</t>
  </si>
  <si>
    <t>5.</t>
  </si>
  <si>
    <t>Poslední Zdeněk</t>
  </si>
  <si>
    <t>Poslední Jan</t>
  </si>
  <si>
    <t>Přípravka</t>
  </si>
  <si>
    <t>Rous Matyáš</t>
  </si>
  <si>
    <t>Poslední Vilém</t>
  </si>
  <si>
    <t>Rousová Justýna</t>
  </si>
  <si>
    <t>Poslední Čeněk</t>
  </si>
  <si>
    <t>Kratochvíl Daniel</t>
  </si>
  <si>
    <t>Poslední Daniel</t>
  </si>
  <si>
    <t>Květoňová Hanka</t>
  </si>
  <si>
    <t>Poslední Vítězslav</t>
  </si>
  <si>
    <t>Rousová Jolana</t>
  </si>
  <si>
    <t>Cibulková Emma</t>
  </si>
  <si>
    <t xml:space="preserve">Počet účastníků </t>
  </si>
  <si>
    <t>Dospělý</t>
  </si>
  <si>
    <t>Děti a mládež</t>
  </si>
  <si>
    <t>Celkem</t>
  </si>
  <si>
    <t>Veteráni 50+</t>
  </si>
  <si>
    <t>Polcarová Jana</t>
  </si>
  <si>
    <t>Sofronová Majka</t>
  </si>
  <si>
    <t>Sofron Dan</t>
  </si>
  <si>
    <t>Rousová Lenka</t>
  </si>
  <si>
    <t>Junioři</t>
  </si>
  <si>
    <t>Poslední Hynek</t>
  </si>
  <si>
    <t>2010 - 2011</t>
  </si>
  <si>
    <t>Pirnerová Eliška</t>
  </si>
  <si>
    <t>Rous Ladislav</t>
  </si>
  <si>
    <t>Burdová Barbora</t>
  </si>
  <si>
    <t>Poslední Ludmila</t>
  </si>
  <si>
    <t>6.</t>
  </si>
  <si>
    <t>7.</t>
  </si>
  <si>
    <t>8.</t>
  </si>
  <si>
    <t>9.</t>
  </si>
  <si>
    <t>10.</t>
  </si>
  <si>
    <t>11.</t>
  </si>
  <si>
    <t>12.</t>
  </si>
  <si>
    <t>Burda Jiří</t>
  </si>
  <si>
    <t>Šnebergr Pavel</t>
  </si>
  <si>
    <t>Rous Pavel</t>
  </si>
  <si>
    <t>Kaftan František</t>
  </si>
  <si>
    <t>Chval Robert</t>
  </si>
  <si>
    <t>Egermajer Jaroslav</t>
  </si>
  <si>
    <t>1999 - 2000</t>
  </si>
  <si>
    <t>Pajdarová Barbora</t>
  </si>
  <si>
    <t>Mladší Dorostenci</t>
  </si>
  <si>
    <t>2003 - 2004</t>
  </si>
  <si>
    <t>Starší žáci</t>
  </si>
  <si>
    <t>2005 - 2006</t>
  </si>
  <si>
    <t>Egermajerová Eliška</t>
  </si>
  <si>
    <t>Mladší žáci</t>
  </si>
  <si>
    <t>2007 - 2009</t>
  </si>
  <si>
    <t>Spiller Adam</t>
  </si>
  <si>
    <t>Kaftan Kryštof</t>
  </si>
  <si>
    <t>Šnebergrová Eliška</t>
  </si>
  <si>
    <t>Egermajerová Anna</t>
  </si>
  <si>
    <t>minižáci</t>
  </si>
  <si>
    <t>Poslední karolína</t>
  </si>
  <si>
    <t>Burda Matyáš</t>
  </si>
  <si>
    <t>Jalínek Jan</t>
  </si>
  <si>
    <t>Adah Sebastián</t>
  </si>
  <si>
    <t>2012 - 2013</t>
  </si>
  <si>
    <t>Šnebergr Václav</t>
  </si>
  <si>
    <t>Poslední Alžběta</t>
  </si>
  <si>
    <t>Chvalová Julie</t>
  </si>
  <si>
    <t>Halá Diana</t>
  </si>
  <si>
    <t>Adahová Charllote</t>
  </si>
  <si>
    <t>Benjamínci</t>
  </si>
  <si>
    <t>2014 a mladší</t>
  </si>
  <si>
    <t>Spiller Vilém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</si>
</sst>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C17" sqref="C17"/>
    </sheetView>
  </sheetViews>
  <sheetFormatPr defaultRowHeight="15" x14ac:dyDescent="0.25"/>
  <cols>
    <col min="1" max="1" width="10.85546875" customWidth="1"/>
    <col min="2" max="2" width="35.140625" customWidth="1"/>
    <col min="3" max="3" width="6.85546875" customWidth="1"/>
    <col min="4" max="5" width="9.7109375" customWidth="1"/>
  </cols>
  <sheetData>
    <row r="1" spans="1:6" x14ac:dyDescent="0.25">
      <c r="A1" t="s">
        <v>0</v>
      </c>
      <c r="C1" s="11" t="s">
        <v>30</v>
      </c>
      <c r="D1" s="11"/>
      <c r="E1" s="11"/>
      <c r="F1" s="11"/>
    </row>
    <row r="5" spans="1:6" x14ac:dyDescent="0.25">
      <c r="A5" t="s">
        <v>2</v>
      </c>
      <c r="B5" t="s">
        <v>3</v>
      </c>
      <c r="C5" t="s">
        <v>4</v>
      </c>
      <c r="D5" s="5" t="s">
        <v>5</v>
      </c>
      <c r="E5" s="5" t="s">
        <v>6</v>
      </c>
      <c r="F5" t="s">
        <v>7</v>
      </c>
    </row>
    <row r="6" spans="1:6" x14ac:dyDescent="0.25">
      <c r="A6" s="5" t="s">
        <v>8</v>
      </c>
      <c r="B6" t="s">
        <v>39</v>
      </c>
      <c r="C6">
        <v>60</v>
      </c>
      <c r="D6" s="2">
        <v>6.3483796296296302E-4</v>
      </c>
      <c r="E6" s="2">
        <v>6.3819444444444449E-4</v>
      </c>
      <c r="F6" s="2">
        <f>D6+E6</f>
        <v>1.2730324074074076E-3</v>
      </c>
    </row>
    <row r="7" spans="1:6" x14ac:dyDescent="0.25">
      <c r="A7" s="5"/>
      <c r="D7" s="2"/>
      <c r="E7" s="2"/>
      <c r="F7" s="2"/>
    </row>
    <row r="8" spans="1:6" x14ac:dyDescent="0.25">
      <c r="A8" s="5"/>
      <c r="D8" s="2"/>
      <c r="E8" s="2"/>
      <c r="F8" s="2"/>
    </row>
    <row r="9" spans="1:6" x14ac:dyDescent="0.25">
      <c r="A9" s="5"/>
      <c r="D9" s="2"/>
      <c r="E9" s="2"/>
      <c r="F9" s="2"/>
    </row>
    <row r="10" spans="1:6" x14ac:dyDescent="0.25">
      <c r="A10" s="5"/>
      <c r="D10" s="2"/>
      <c r="E10" s="2"/>
      <c r="F10" s="2"/>
    </row>
    <row r="11" spans="1:6" x14ac:dyDescent="0.25">
      <c r="A11" s="5"/>
      <c r="D11" s="2"/>
      <c r="E11" s="2"/>
      <c r="F11" s="2"/>
    </row>
    <row r="12" spans="1:6" x14ac:dyDescent="0.25">
      <c r="D12" s="5"/>
      <c r="E12" s="5"/>
    </row>
    <row r="13" spans="1:6" x14ac:dyDescent="0.25">
      <c r="A13" s="5"/>
      <c r="D13" s="2"/>
      <c r="E13" s="2"/>
      <c r="F13" s="2"/>
    </row>
    <row r="14" spans="1:6" x14ac:dyDescent="0.25">
      <c r="A14" t="s">
        <v>2</v>
      </c>
      <c r="B14" t="s">
        <v>3</v>
      </c>
      <c r="C14" t="s">
        <v>4</v>
      </c>
      <c r="D14" s="7" t="s">
        <v>5</v>
      </c>
      <c r="E14" s="7" t="s">
        <v>6</v>
      </c>
      <c r="F14" t="s">
        <v>7</v>
      </c>
    </row>
    <row r="15" spans="1:6" x14ac:dyDescent="0.25">
      <c r="A15" s="7" t="s">
        <v>8</v>
      </c>
      <c r="B15" t="s">
        <v>31</v>
      </c>
      <c r="C15">
        <v>67</v>
      </c>
      <c r="D15" s="2">
        <v>5.989583333333334E-4</v>
      </c>
      <c r="E15" s="2"/>
      <c r="F15" s="2">
        <f>D15+E15</f>
        <v>5.989583333333334E-4</v>
      </c>
    </row>
    <row r="16" spans="1:6" x14ac:dyDescent="0.25">
      <c r="A16" s="4" t="s">
        <v>9</v>
      </c>
      <c r="B16" t="s">
        <v>32</v>
      </c>
      <c r="C16">
        <v>72</v>
      </c>
      <c r="D16" s="2">
        <v>6.1539351851851848E-4</v>
      </c>
      <c r="E16" s="2"/>
      <c r="F16" s="2">
        <f>D16+E16</f>
        <v>6.1539351851851848E-4</v>
      </c>
    </row>
    <row r="17" spans="1:6" x14ac:dyDescent="0.25">
      <c r="A17" s="4"/>
      <c r="C17" s="3"/>
      <c r="D17" s="2"/>
      <c r="E17" s="2"/>
      <c r="F17" s="2"/>
    </row>
  </sheetData>
  <sortState ref="B6:F9">
    <sortCondition ref="F6:F9"/>
  </sortState>
  <mergeCells count="1">
    <mergeCell ref="C1:F1"/>
  </mergeCell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C17" sqref="C17"/>
    </sheetView>
  </sheetViews>
  <sheetFormatPr defaultRowHeight="15" x14ac:dyDescent="0.25"/>
  <cols>
    <col min="1" max="1" width="14.85546875" customWidth="1"/>
    <col min="2" max="2" width="14.28515625" customWidth="1"/>
  </cols>
  <sheetData>
    <row r="1" spans="1:2" x14ac:dyDescent="0.25">
      <c r="A1" t="s">
        <v>26</v>
      </c>
    </row>
    <row r="3" spans="1:2" x14ac:dyDescent="0.25">
      <c r="A3" t="s">
        <v>27</v>
      </c>
      <c r="B3">
        <f>1+2+12+4</f>
        <v>19</v>
      </c>
    </row>
    <row r="4" spans="1:2" x14ac:dyDescent="0.25">
      <c r="A4" t="s">
        <v>28</v>
      </c>
      <c r="B4">
        <f>1+1+1+4+5+2+4+2+4+1+1</f>
        <v>26</v>
      </c>
    </row>
    <row r="5" spans="1:2" x14ac:dyDescent="0.25">
      <c r="A5" t="s">
        <v>29</v>
      </c>
      <c r="B5">
        <f>B3+B4</f>
        <v>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C17" sqref="C17"/>
    </sheetView>
  </sheetViews>
  <sheetFormatPr defaultRowHeight="15" x14ac:dyDescent="0.25"/>
  <cols>
    <col min="1" max="1" width="10.85546875" customWidth="1"/>
    <col min="2" max="2" width="35.140625" customWidth="1"/>
    <col min="3" max="3" width="6.85546875" customWidth="1"/>
    <col min="4" max="5" width="9.7109375" customWidth="1"/>
  </cols>
  <sheetData>
    <row r="1" spans="1:6" x14ac:dyDescent="0.25">
      <c r="A1" t="s">
        <v>0</v>
      </c>
      <c r="C1" s="11" t="s">
        <v>1</v>
      </c>
      <c r="D1" s="11"/>
      <c r="E1" s="11"/>
      <c r="F1" s="11"/>
    </row>
    <row r="5" spans="1:6" x14ac:dyDescent="0.25">
      <c r="A5" t="s">
        <v>2</v>
      </c>
      <c r="B5" t="s">
        <v>3</v>
      </c>
      <c r="C5" t="s">
        <v>4</v>
      </c>
      <c r="D5" s="1" t="s">
        <v>5</v>
      </c>
      <c r="E5" s="1" t="s">
        <v>6</v>
      </c>
      <c r="F5" t="s">
        <v>7</v>
      </c>
    </row>
    <row r="6" spans="1:6" x14ac:dyDescent="0.25">
      <c r="A6" s="1" t="s">
        <v>8</v>
      </c>
      <c r="B6" t="s">
        <v>21</v>
      </c>
      <c r="C6">
        <v>56</v>
      </c>
      <c r="D6" s="2">
        <v>3.6956018518518523E-4</v>
      </c>
      <c r="E6" s="2">
        <v>3.7662037037037042E-4</v>
      </c>
      <c r="F6" s="2">
        <f>D6+E6</f>
        <v>7.461805555555557E-4</v>
      </c>
    </row>
    <row r="7" spans="1:6" x14ac:dyDescent="0.25">
      <c r="A7" s="1" t="s">
        <v>9</v>
      </c>
      <c r="B7" t="s">
        <v>14</v>
      </c>
      <c r="C7">
        <v>79</v>
      </c>
      <c r="D7" s="2">
        <v>3.9120370370370367E-4</v>
      </c>
      <c r="E7" s="2">
        <v>3.6574074074074075E-4</v>
      </c>
      <c r="F7" s="2">
        <f>D7+E7</f>
        <v>7.5694444444444442E-4</v>
      </c>
    </row>
    <row r="8" spans="1:6" x14ac:dyDescent="0.25">
      <c r="A8" s="1" t="s">
        <v>10</v>
      </c>
      <c r="B8" t="s">
        <v>13</v>
      </c>
      <c r="C8">
        <v>64</v>
      </c>
      <c r="D8" s="2">
        <v>3.9062499999999997E-4</v>
      </c>
      <c r="E8" s="2">
        <v>3.9560185185185184E-4</v>
      </c>
      <c r="F8" s="2">
        <f>D8+E8</f>
        <v>7.8622685185185176E-4</v>
      </c>
    </row>
    <row r="9" spans="1:6" x14ac:dyDescent="0.25">
      <c r="A9" s="1" t="s">
        <v>11</v>
      </c>
      <c r="B9" t="s">
        <v>50</v>
      </c>
      <c r="C9">
        <v>86</v>
      </c>
      <c r="D9" s="2">
        <v>4.1469907407407406E-4</v>
      </c>
      <c r="E9" s="2">
        <v>4.0891203703703706E-4</v>
      </c>
      <c r="F9" s="2">
        <f>D9+E9</f>
        <v>8.2361111111111112E-4</v>
      </c>
    </row>
    <row r="10" spans="1:6" x14ac:dyDescent="0.25">
      <c r="A10" s="1" t="s">
        <v>12</v>
      </c>
      <c r="B10" t="s">
        <v>39</v>
      </c>
      <c r="C10">
        <v>51</v>
      </c>
      <c r="D10" s="2">
        <v>4.3333333333333331E-4</v>
      </c>
      <c r="E10" s="2">
        <v>4.03125E-4</v>
      </c>
      <c r="F10" s="2">
        <f>D10+E10</f>
        <v>8.3645833333333337E-4</v>
      </c>
    </row>
    <row r="11" spans="1:6" x14ac:dyDescent="0.25">
      <c r="A11" s="9" t="s">
        <v>42</v>
      </c>
      <c r="B11" t="s">
        <v>52</v>
      </c>
      <c r="C11">
        <v>66</v>
      </c>
      <c r="D11" s="2">
        <v>4.3946759259259264E-4</v>
      </c>
      <c r="E11" s="2">
        <v>4.1331018518518523E-4</v>
      </c>
      <c r="F11" s="2">
        <f>D11+E11</f>
        <v>8.5277777777777782E-4</v>
      </c>
    </row>
    <row r="12" spans="1:6" x14ac:dyDescent="0.25">
      <c r="A12" s="9" t="s">
        <v>43</v>
      </c>
      <c r="B12" t="s">
        <v>33</v>
      </c>
      <c r="C12">
        <v>61</v>
      </c>
      <c r="D12" s="2">
        <v>4.3865740740740736E-4</v>
      </c>
      <c r="E12" s="2">
        <v>4.2754629629629626E-4</v>
      </c>
      <c r="F12" s="2">
        <f>D12+E12</f>
        <v>8.6620370370370367E-4</v>
      </c>
    </row>
    <row r="13" spans="1:6" x14ac:dyDescent="0.25">
      <c r="A13" s="9" t="s">
        <v>44</v>
      </c>
      <c r="B13" t="s">
        <v>20</v>
      </c>
      <c r="C13">
        <v>84</v>
      </c>
      <c r="D13" s="2">
        <v>4.4467592592592589E-4</v>
      </c>
      <c r="E13" s="2">
        <v>4.2615740740740743E-4</v>
      </c>
      <c r="F13" s="2">
        <f>D13+E13</f>
        <v>8.7083333333333327E-4</v>
      </c>
    </row>
    <row r="14" spans="1:6" x14ac:dyDescent="0.25">
      <c r="A14" s="9" t="s">
        <v>45</v>
      </c>
      <c r="B14" t="s">
        <v>49</v>
      </c>
      <c r="C14">
        <v>85</v>
      </c>
      <c r="D14" s="2">
        <v>4.5833333333333338E-4</v>
      </c>
      <c r="E14" s="2">
        <v>4.2326388888888888E-4</v>
      </c>
      <c r="F14" s="2">
        <f>D14+E14</f>
        <v>8.815972222222222E-4</v>
      </c>
    </row>
    <row r="15" spans="1:6" x14ac:dyDescent="0.25">
      <c r="A15" s="9" t="s">
        <v>46</v>
      </c>
      <c r="B15" t="s">
        <v>53</v>
      </c>
      <c r="C15">
        <v>70</v>
      </c>
      <c r="D15" s="2">
        <v>4.7638888888888883E-4</v>
      </c>
      <c r="E15" s="2">
        <v>4.1921296296296297E-4</v>
      </c>
      <c r="F15" s="2">
        <f>D15+E15</f>
        <v>8.9560185185185185E-4</v>
      </c>
    </row>
    <row r="16" spans="1:6" x14ac:dyDescent="0.25">
      <c r="A16" s="9" t="s">
        <v>47</v>
      </c>
      <c r="B16" t="s">
        <v>51</v>
      </c>
      <c r="C16">
        <v>100</v>
      </c>
      <c r="D16" s="2">
        <v>4.5127314814814818E-4</v>
      </c>
      <c r="E16" s="2">
        <v>4.4791666666666672E-4</v>
      </c>
      <c r="F16" s="2">
        <f>D16+E16</f>
        <v>8.991898148148149E-4</v>
      </c>
    </row>
    <row r="17" spans="1:6" x14ac:dyDescent="0.25">
      <c r="A17" s="9" t="s">
        <v>48</v>
      </c>
      <c r="B17" t="s">
        <v>54</v>
      </c>
      <c r="C17">
        <v>73</v>
      </c>
      <c r="D17" s="2">
        <v>5.0925925925925921E-4</v>
      </c>
      <c r="E17" s="2">
        <v>4.9641203703703707E-4</v>
      </c>
      <c r="F17" s="2">
        <f>D17+E17</f>
        <v>1.0056712962962962E-3</v>
      </c>
    </row>
    <row r="18" spans="1:6" x14ac:dyDescent="0.25">
      <c r="A18" s="1"/>
      <c r="D18" s="2"/>
      <c r="E18" s="2"/>
      <c r="F18" s="2"/>
    </row>
    <row r="19" spans="1:6" x14ac:dyDescent="0.25">
      <c r="A19" s="1"/>
      <c r="D19" s="2"/>
      <c r="E19" s="2"/>
      <c r="F19" s="2"/>
    </row>
    <row r="20" spans="1:6" x14ac:dyDescent="0.25">
      <c r="A20" s="4"/>
      <c r="D20" s="2"/>
      <c r="E20" s="2"/>
      <c r="F20" s="2"/>
    </row>
    <row r="21" spans="1:6" x14ac:dyDescent="0.25">
      <c r="A21" s="4"/>
      <c r="D21" s="2"/>
      <c r="E21" s="2"/>
      <c r="F21" s="2"/>
    </row>
    <row r="22" spans="1:6" x14ac:dyDescent="0.25">
      <c r="A22" t="s">
        <v>2</v>
      </c>
      <c r="B22" t="s">
        <v>3</v>
      </c>
      <c r="C22" t="s">
        <v>4</v>
      </c>
      <c r="D22" s="5" t="s">
        <v>5</v>
      </c>
      <c r="E22" s="5" t="s">
        <v>6</v>
      </c>
      <c r="F22" t="s">
        <v>7</v>
      </c>
    </row>
    <row r="23" spans="1:6" x14ac:dyDescent="0.25">
      <c r="A23" s="5" t="s">
        <v>8</v>
      </c>
      <c r="B23" t="s">
        <v>22</v>
      </c>
      <c r="C23">
        <v>65</v>
      </c>
      <c r="D23" s="2">
        <v>5.0462962962962961E-4</v>
      </c>
      <c r="E23" s="2">
        <v>4.8726851851851855E-4</v>
      </c>
      <c r="F23" s="2">
        <f>D23+E23</f>
        <v>9.9189814814814822E-4</v>
      </c>
    </row>
    <row r="24" spans="1:6" x14ac:dyDescent="0.25">
      <c r="A24" s="6" t="s">
        <v>9</v>
      </c>
      <c r="B24" t="s">
        <v>34</v>
      </c>
      <c r="C24">
        <v>98</v>
      </c>
      <c r="D24" s="2">
        <v>5.5787037037037036E-4</v>
      </c>
      <c r="E24" s="2">
        <v>5.0810185185185192E-4</v>
      </c>
      <c r="F24" s="2">
        <f>D24+E24</f>
        <v>1.0659722222222223E-3</v>
      </c>
    </row>
    <row r="25" spans="1:6" x14ac:dyDescent="0.25">
      <c r="A25" s="6" t="s">
        <v>10</v>
      </c>
      <c r="B25" t="s">
        <v>40</v>
      </c>
      <c r="C25">
        <v>83</v>
      </c>
      <c r="D25" s="2">
        <v>5.8101851851851858E-4</v>
      </c>
      <c r="E25" s="2">
        <v>4.9768518518518521E-4</v>
      </c>
      <c r="F25" s="2">
        <f>D25+E25</f>
        <v>1.0787037037037037E-3</v>
      </c>
    </row>
    <row r="26" spans="1:6" x14ac:dyDescent="0.25">
      <c r="A26" s="9" t="s">
        <v>11</v>
      </c>
      <c r="B26" t="s">
        <v>41</v>
      </c>
      <c r="C26">
        <v>71</v>
      </c>
      <c r="D26" s="8">
        <v>5.4513888888888895E-4</v>
      </c>
      <c r="E26" s="8">
        <v>5.6250000000000007E-4</v>
      </c>
      <c r="F26" s="2">
        <f>D26+E26</f>
        <v>1.1076388888888889E-3</v>
      </c>
    </row>
  </sheetData>
  <sortState ref="B6:F17">
    <sortCondition ref="F6:F17"/>
  </sortState>
  <mergeCells count="1">
    <mergeCell ref="C1:F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C17" sqref="C17"/>
    </sheetView>
  </sheetViews>
  <sheetFormatPr defaultRowHeight="15" x14ac:dyDescent="0.25"/>
  <cols>
    <col min="1" max="1" width="10.85546875" customWidth="1"/>
    <col min="2" max="2" width="35.140625" customWidth="1"/>
    <col min="3" max="3" width="6.85546875" customWidth="1"/>
    <col min="4" max="5" width="9.7109375" customWidth="1"/>
  </cols>
  <sheetData>
    <row r="1" spans="1:7" x14ac:dyDescent="0.25">
      <c r="A1" t="s">
        <v>0</v>
      </c>
      <c r="C1" s="11" t="s">
        <v>35</v>
      </c>
      <c r="D1" s="11"/>
      <c r="E1" s="11"/>
      <c r="F1" s="11"/>
      <c r="G1" t="s">
        <v>55</v>
      </c>
    </row>
    <row r="4" spans="1:7" x14ac:dyDescent="0.2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</row>
    <row r="5" spans="1:7" x14ac:dyDescent="0.25">
      <c r="A5" s="1" t="s">
        <v>8</v>
      </c>
      <c r="B5" t="s">
        <v>56</v>
      </c>
      <c r="C5">
        <v>68</v>
      </c>
      <c r="D5" s="2">
        <v>5.5324074074074075E-4</v>
      </c>
      <c r="E5" s="2">
        <v>6.0069444444444439E-4</v>
      </c>
      <c r="F5" s="2">
        <f>D5+E5</f>
        <v>1.1539351851851851E-3</v>
      </c>
    </row>
    <row r="6" spans="1:7" x14ac:dyDescent="0.25">
      <c r="A6" s="1"/>
      <c r="D6" s="2"/>
      <c r="E6" s="2"/>
      <c r="F6" s="2"/>
    </row>
    <row r="7" spans="1:7" x14ac:dyDescent="0.25">
      <c r="A7" s="1"/>
      <c r="D7" s="2"/>
      <c r="E7" s="2"/>
    </row>
    <row r="8" spans="1:7" x14ac:dyDescent="0.25">
      <c r="D8" s="2"/>
      <c r="E8" s="2"/>
    </row>
    <row r="9" spans="1:7" x14ac:dyDescent="0.25">
      <c r="D9" s="2"/>
      <c r="E9" s="2"/>
    </row>
    <row r="11" spans="1:7" x14ac:dyDescent="0.25">
      <c r="D11" s="6"/>
      <c r="E11" s="6"/>
    </row>
    <row r="12" spans="1:7" x14ac:dyDescent="0.25">
      <c r="A12" s="6"/>
      <c r="D12" s="2"/>
      <c r="E12" s="2"/>
      <c r="F12" s="2"/>
    </row>
  </sheetData>
  <mergeCells count="1">
    <mergeCell ref="C1:F1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C17" sqref="C17"/>
    </sheetView>
  </sheetViews>
  <sheetFormatPr defaultRowHeight="15" x14ac:dyDescent="0.25"/>
  <cols>
    <col min="1" max="1" width="10.85546875" customWidth="1"/>
    <col min="2" max="2" width="35.140625" customWidth="1"/>
    <col min="3" max="3" width="6.85546875" customWidth="1"/>
    <col min="4" max="5" width="9.7109375" customWidth="1"/>
  </cols>
  <sheetData>
    <row r="1" spans="1:7" x14ac:dyDescent="0.25">
      <c r="A1" t="s">
        <v>0</v>
      </c>
      <c r="C1" s="11" t="s">
        <v>57</v>
      </c>
      <c r="D1" s="11"/>
      <c r="E1" s="11"/>
      <c r="F1" s="11"/>
      <c r="G1" t="s">
        <v>58</v>
      </c>
    </row>
    <row r="5" spans="1:7" x14ac:dyDescent="0.25">
      <c r="A5" t="s">
        <v>2</v>
      </c>
      <c r="B5" t="s">
        <v>3</v>
      </c>
      <c r="C5" t="s">
        <v>4</v>
      </c>
      <c r="D5" s="9" t="s">
        <v>5</v>
      </c>
      <c r="E5" s="9" t="s">
        <v>6</v>
      </c>
      <c r="F5" t="s">
        <v>7</v>
      </c>
    </row>
    <row r="6" spans="1:7" x14ac:dyDescent="0.25">
      <c r="A6" s="9" t="s">
        <v>8</v>
      </c>
      <c r="B6" t="s">
        <v>16</v>
      </c>
      <c r="C6">
        <v>99</v>
      </c>
      <c r="D6" s="2">
        <v>5.5324074074074075E-4</v>
      </c>
      <c r="E6" s="2">
        <v>5.3587962962962953E-4</v>
      </c>
      <c r="F6" s="2">
        <f>D6+E6</f>
        <v>1.0891203703703703E-3</v>
      </c>
    </row>
    <row r="7" spans="1:7" x14ac:dyDescent="0.25">
      <c r="A7" s="9"/>
      <c r="D7" s="8"/>
      <c r="E7" s="8"/>
      <c r="F7" s="2"/>
    </row>
    <row r="8" spans="1:7" x14ac:dyDescent="0.25">
      <c r="A8" s="9"/>
      <c r="D8" s="2"/>
      <c r="E8" s="2"/>
      <c r="F8" s="2"/>
    </row>
    <row r="9" spans="1:7" x14ac:dyDescent="0.25">
      <c r="A9" s="9"/>
      <c r="D9" s="2"/>
      <c r="E9" s="2"/>
      <c r="F9" s="2"/>
    </row>
    <row r="10" spans="1:7" x14ac:dyDescent="0.25">
      <c r="A10" s="9"/>
    </row>
    <row r="11" spans="1:7" x14ac:dyDescent="0.25">
      <c r="A11" s="9"/>
    </row>
  </sheetData>
  <mergeCells count="1">
    <mergeCell ref="C1:F1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C17" sqref="C17"/>
    </sheetView>
  </sheetViews>
  <sheetFormatPr defaultRowHeight="15" x14ac:dyDescent="0.25"/>
  <cols>
    <col min="1" max="1" width="10.85546875" customWidth="1"/>
    <col min="2" max="2" width="35.140625" customWidth="1"/>
    <col min="3" max="3" width="6.85546875" customWidth="1"/>
    <col min="4" max="5" width="9.7109375" customWidth="1"/>
  </cols>
  <sheetData>
    <row r="1" spans="1:7" x14ac:dyDescent="0.25">
      <c r="A1" t="s">
        <v>0</v>
      </c>
      <c r="C1" s="11" t="s">
        <v>59</v>
      </c>
      <c r="D1" s="11"/>
      <c r="E1" s="11"/>
      <c r="F1" s="11"/>
      <c r="G1" t="s">
        <v>60</v>
      </c>
    </row>
    <row r="5" spans="1:7" x14ac:dyDescent="0.25">
      <c r="A5" t="s">
        <v>2</v>
      </c>
      <c r="B5" t="s">
        <v>3</v>
      </c>
      <c r="C5" t="s">
        <v>4</v>
      </c>
      <c r="D5" s="1" t="s">
        <v>5</v>
      </c>
      <c r="E5" s="1" t="s">
        <v>6</v>
      </c>
      <c r="F5" t="s">
        <v>7</v>
      </c>
    </row>
    <row r="6" spans="1:7" x14ac:dyDescent="0.25">
      <c r="A6" s="1" t="s">
        <v>8</v>
      </c>
      <c r="B6" t="s">
        <v>61</v>
      </c>
      <c r="C6">
        <v>93</v>
      </c>
      <c r="D6" s="2">
        <v>6.0995370370370381E-4</v>
      </c>
      <c r="E6" s="2">
        <v>5.9722222222222219E-4</v>
      </c>
      <c r="F6" s="2">
        <f>D6+E6</f>
        <v>1.207175925925926E-3</v>
      </c>
    </row>
    <row r="7" spans="1:7" x14ac:dyDescent="0.25">
      <c r="A7" s="5"/>
      <c r="D7" s="8"/>
      <c r="E7" s="8"/>
      <c r="F7" s="2"/>
    </row>
    <row r="8" spans="1:7" x14ac:dyDescent="0.25">
      <c r="A8" s="6"/>
      <c r="D8" s="2"/>
      <c r="E8" s="2"/>
      <c r="F8" s="2"/>
    </row>
    <row r="9" spans="1:7" x14ac:dyDescent="0.25">
      <c r="A9" s="6"/>
      <c r="D9" s="2"/>
      <c r="E9" s="2"/>
      <c r="F9" s="2"/>
    </row>
    <row r="10" spans="1:7" x14ac:dyDescent="0.25">
      <c r="A10" s="6"/>
    </row>
    <row r="11" spans="1:7" x14ac:dyDescent="0.25">
      <c r="A11" s="6"/>
    </row>
  </sheetData>
  <sortState ref="B6:F9">
    <sortCondition ref="F6:F9"/>
  </sortState>
  <mergeCells count="1">
    <mergeCell ref="C1:F1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Normal="100" workbookViewId="0">
      <selection activeCell="C17" sqref="C17"/>
    </sheetView>
  </sheetViews>
  <sheetFormatPr defaultRowHeight="15" x14ac:dyDescent="0.25"/>
  <cols>
    <col min="1" max="1" width="10.85546875" customWidth="1"/>
    <col min="2" max="2" width="35.140625" customWidth="1"/>
    <col min="3" max="3" width="6.85546875" customWidth="1"/>
    <col min="4" max="5" width="9.7109375" customWidth="1"/>
  </cols>
  <sheetData>
    <row r="1" spans="1:7" x14ac:dyDescent="0.25">
      <c r="A1" t="s">
        <v>0</v>
      </c>
      <c r="C1" s="11" t="s">
        <v>62</v>
      </c>
      <c r="D1" s="11"/>
      <c r="E1" s="11"/>
      <c r="F1" s="11"/>
      <c r="G1" t="s">
        <v>63</v>
      </c>
    </row>
    <row r="5" spans="1:7" x14ac:dyDescent="0.25">
      <c r="A5" t="s">
        <v>2</v>
      </c>
      <c r="B5" t="s">
        <v>3</v>
      </c>
      <c r="C5" t="s">
        <v>4</v>
      </c>
      <c r="D5" s="5" t="s">
        <v>5</v>
      </c>
      <c r="E5" s="5" t="s">
        <v>6</v>
      </c>
      <c r="F5" t="s">
        <v>7</v>
      </c>
    </row>
    <row r="6" spans="1:7" x14ac:dyDescent="0.25">
      <c r="A6" s="5" t="s">
        <v>8</v>
      </c>
      <c r="B6" t="s">
        <v>65</v>
      </c>
      <c r="C6">
        <v>54</v>
      </c>
      <c r="D6" s="2">
        <v>4.6527777777777778E-4</v>
      </c>
      <c r="E6" s="2">
        <v>4.5833333333333338E-4</v>
      </c>
      <c r="F6" s="2">
        <f>D6+E6</f>
        <v>9.2361111111111116E-4</v>
      </c>
    </row>
    <row r="7" spans="1:7" x14ac:dyDescent="0.25">
      <c r="A7" s="9" t="s">
        <v>9</v>
      </c>
      <c r="B7" t="s">
        <v>64</v>
      </c>
      <c r="C7">
        <v>94</v>
      </c>
      <c r="D7" s="2">
        <v>5.5208333333333335E-4</v>
      </c>
      <c r="E7" s="2">
        <v>5.0925925925925921E-4</v>
      </c>
      <c r="F7" s="2">
        <f>D7+E7</f>
        <v>1.0613425925925925E-3</v>
      </c>
    </row>
    <row r="8" spans="1:7" x14ac:dyDescent="0.25">
      <c r="A8" s="9" t="s">
        <v>10</v>
      </c>
      <c r="B8" t="s">
        <v>23</v>
      </c>
      <c r="C8">
        <v>90</v>
      </c>
      <c r="D8" s="2">
        <v>5.6250000000000007E-4</v>
      </c>
      <c r="E8" s="2">
        <v>5.3125000000000004E-4</v>
      </c>
      <c r="F8" s="2">
        <f>D8+E8</f>
        <v>1.0937500000000001E-3</v>
      </c>
    </row>
    <row r="9" spans="1:7" x14ac:dyDescent="0.25">
      <c r="A9" s="9" t="s">
        <v>11</v>
      </c>
      <c r="B9" t="s">
        <v>17</v>
      </c>
      <c r="C9">
        <v>57</v>
      </c>
      <c r="D9" s="2">
        <v>5.9953703703703699E-4</v>
      </c>
      <c r="E9" s="2">
        <v>5.4513888888888895E-4</v>
      </c>
      <c r="F9" s="2">
        <f>D9+E9</f>
        <v>1.1446759259259259E-3</v>
      </c>
    </row>
    <row r="11" spans="1:7" x14ac:dyDescent="0.25">
      <c r="D11" s="5"/>
      <c r="E11" s="5"/>
    </row>
    <row r="12" spans="1:7" x14ac:dyDescent="0.25">
      <c r="A12" s="5"/>
      <c r="D12" s="2"/>
      <c r="E12" s="2"/>
      <c r="F12" s="2"/>
    </row>
    <row r="13" spans="1:7" x14ac:dyDescent="0.25">
      <c r="A13" s="5"/>
      <c r="D13" s="2"/>
      <c r="E13" s="2"/>
      <c r="F13" s="2"/>
    </row>
    <row r="14" spans="1:7" x14ac:dyDescent="0.25">
      <c r="A14" s="5"/>
      <c r="D14" s="2"/>
      <c r="E14" s="2"/>
      <c r="F14" s="2"/>
    </row>
    <row r="15" spans="1:7" x14ac:dyDescent="0.25">
      <c r="A15" s="5"/>
      <c r="D15" s="2"/>
      <c r="E15" s="2"/>
      <c r="F15" s="2"/>
    </row>
    <row r="17" spans="1:6" x14ac:dyDescent="0.25">
      <c r="A17" t="s">
        <v>2</v>
      </c>
      <c r="B17" t="s">
        <v>3</v>
      </c>
      <c r="C17" t="s">
        <v>4</v>
      </c>
      <c r="D17" s="9" t="s">
        <v>5</v>
      </c>
      <c r="E17" s="9" t="s">
        <v>6</v>
      </c>
      <c r="F17" t="s">
        <v>7</v>
      </c>
    </row>
    <row r="18" spans="1:6" x14ac:dyDescent="0.25">
      <c r="A18" s="9" t="s">
        <v>8</v>
      </c>
      <c r="B18" t="s">
        <v>24</v>
      </c>
      <c r="C18">
        <v>97</v>
      </c>
      <c r="D18" s="2">
        <v>5.4050925925925935E-4</v>
      </c>
      <c r="E18" s="2">
        <v>5.1388888888888892E-4</v>
      </c>
      <c r="F18" s="2">
        <f>D18+E18</f>
        <v>1.0543981481481483E-3</v>
      </c>
    </row>
    <row r="19" spans="1:6" x14ac:dyDescent="0.25">
      <c r="A19" s="9" t="s">
        <v>9</v>
      </c>
      <c r="B19" t="s">
        <v>40</v>
      </c>
      <c r="C19">
        <v>82</v>
      </c>
      <c r="D19" s="2">
        <v>5.7870370370370378E-4</v>
      </c>
      <c r="E19" s="2">
        <v>5.7175925925925927E-4</v>
      </c>
      <c r="F19" s="2">
        <f>D19+E19</f>
        <v>1.1504629629629629E-3</v>
      </c>
    </row>
    <row r="20" spans="1:6" x14ac:dyDescent="0.25">
      <c r="A20" s="9" t="s">
        <v>10</v>
      </c>
      <c r="B20" t="s">
        <v>25</v>
      </c>
      <c r="C20">
        <v>91</v>
      </c>
      <c r="D20" s="2">
        <v>6.0648148148148139E-4</v>
      </c>
      <c r="E20" s="2">
        <v>5.7291666666666667E-4</v>
      </c>
      <c r="F20" s="2">
        <f>D20+E20</f>
        <v>1.1793981481481482E-3</v>
      </c>
    </row>
    <row r="21" spans="1:6" x14ac:dyDescent="0.25">
      <c r="A21" s="9" t="s">
        <v>11</v>
      </c>
      <c r="B21" t="s">
        <v>67</v>
      </c>
      <c r="C21">
        <v>92</v>
      </c>
      <c r="D21" s="2">
        <v>5.9490740740740739E-4</v>
      </c>
      <c r="E21" s="2">
        <v>6.1458333333333341E-4</v>
      </c>
      <c r="F21" s="2">
        <f>D21+E21</f>
        <v>1.2094907407407408E-3</v>
      </c>
    </row>
    <row r="22" spans="1:6" x14ac:dyDescent="0.25">
      <c r="A22" s="9" t="s">
        <v>12</v>
      </c>
      <c r="B22" t="s">
        <v>66</v>
      </c>
      <c r="C22">
        <v>87</v>
      </c>
      <c r="D22" s="2">
        <v>6.168981481481481E-4</v>
      </c>
      <c r="E22" s="2">
        <v>6.030092592592593E-4</v>
      </c>
      <c r="F22" s="2">
        <f>D22+E22</f>
        <v>1.2199074074074074E-3</v>
      </c>
    </row>
  </sheetData>
  <sortState ref="B18:F22">
    <sortCondition ref="F18:F22"/>
  </sortState>
  <mergeCells count="1">
    <mergeCell ref="C1:F1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C17" sqref="C17"/>
    </sheetView>
  </sheetViews>
  <sheetFormatPr defaultRowHeight="15" x14ac:dyDescent="0.25"/>
  <cols>
    <col min="1" max="1" width="10.85546875" customWidth="1"/>
    <col min="2" max="2" width="35.140625" customWidth="1"/>
    <col min="3" max="3" width="6.85546875" customWidth="1"/>
    <col min="4" max="5" width="9.7109375" customWidth="1"/>
  </cols>
  <sheetData>
    <row r="1" spans="1:7" x14ac:dyDescent="0.25">
      <c r="A1" t="s">
        <v>0</v>
      </c>
      <c r="C1" s="11" t="s">
        <v>68</v>
      </c>
      <c r="D1" s="11"/>
      <c r="E1" s="11"/>
      <c r="F1" s="11"/>
      <c r="G1" t="s">
        <v>37</v>
      </c>
    </row>
    <row r="4" spans="1:7" x14ac:dyDescent="0.2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</row>
    <row r="5" spans="1:7" x14ac:dyDescent="0.25">
      <c r="A5" s="1" t="s">
        <v>8</v>
      </c>
      <c r="B5" t="s">
        <v>71</v>
      </c>
      <c r="C5">
        <v>95</v>
      </c>
      <c r="D5" s="2">
        <v>5.5324074074074075E-4</v>
      </c>
      <c r="E5" s="2">
        <v>6.1805555555555561E-4</v>
      </c>
      <c r="F5" s="2">
        <f>D5+E5</f>
        <v>1.1712962962962964E-3</v>
      </c>
    </row>
    <row r="6" spans="1:7" x14ac:dyDescent="0.25">
      <c r="A6" s="5" t="s">
        <v>9</v>
      </c>
      <c r="B6" t="s">
        <v>36</v>
      </c>
      <c r="C6">
        <v>59</v>
      </c>
      <c r="D6" s="2">
        <v>5.7986111111111118E-4</v>
      </c>
      <c r="E6" s="2">
        <v>5.9953703703703699E-4</v>
      </c>
      <c r="F6" s="2">
        <f>D6+E6</f>
        <v>1.1793981481481482E-3</v>
      </c>
    </row>
    <row r="7" spans="1:7" x14ac:dyDescent="0.25">
      <c r="A7" s="9" t="s">
        <v>10</v>
      </c>
      <c r="B7" t="s">
        <v>72</v>
      </c>
      <c r="C7">
        <v>41</v>
      </c>
      <c r="D7" s="2">
        <v>6.0532407407407399E-4</v>
      </c>
      <c r="E7" s="2">
        <v>5.8912037037037038E-4</v>
      </c>
      <c r="F7" s="2">
        <f>D7+E7</f>
        <v>1.1944444444444444E-3</v>
      </c>
    </row>
    <row r="8" spans="1:7" x14ac:dyDescent="0.25">
      <c r="A8" s="9" t="s">
        <v>11</v>
      </c>
      <c r="B8" t="s">
        <v>70</v>
      </c>
      <c r="C8">
        <v>81</v>
      </c>
      <c r="D8" s="2">
        <v>7.1412037037037028E-4</v>
      </c>
      <c r="E8" s="2">
        <v>6.6087962962962964E-4</v>
      </c>
      <c r="F8" s="2">
        <f>D8+E8</f>
        <v>1.3749999999999999E-3</v>
      </c>
    </row>
    <row r="9" spans="1:7" x14ac:dyDescent="0.25">
      <c r="A9" s="9"/>
      <c r="D9" s="2"/>
      <c r="E9" s="2"/>
      <c r="F9" s="2"/>
    </row>
    <row r="10" spans="1:7" x14ac:dyDescent="0.25">
      <c r="A10" s="1"/>
      <c r="D10" s="2"/>
      <c r="E10" s="2"/>
      <c r="F10" s="2"/>
    </row>
    <row r="11" spans="1:7" x14ac:dyDescent="0.25">
      <c r="A11" s="6"/>
      <c r="D11" s="2"/>
      <c r="E11" s="2"/>
      <c r="F11" s="2"/>
    </row>
    <row r="14" spans="1:7" x14ac:dyDescent="0.25">
      <c r="A14" t="s">
        <v>2</v>
      </c>
      <c r="B14" t="s">
        <v>3</v>
      </c>
      <c r="C14" t="s">
        <v>4</v>
      </c>
      <c r="D14" s="1" t="s">
        <v>5</v>
      </c>
      <c r="E14" s="1" t="s">
        <v>6</v>
      </c>
      <c r="F14" t="s">
        <v>7</v>
      </c>
    </row>
    <row r="15" spans="1:7" x14ac:dyDescent="0.25">
      <c r="A15" s="1" t="s">
        <v>8</v>
      </c>
      <c r="B15" t="s">
        <v>69</v>
      </c>
      <c r="C15">
        <v>58</v>
      </c>
      <c r="D15" s="2">
        <v>5.5902777777777776E-4</v>
      </c>
      <c r="E15" s="2">
        <v>5.5092592592592595E-4</v>
      </c>
      <c r="F15" s="2">
        <f>D15+E15</f>
        <v>1.1099537037037037E-3</v>
      </c>
    </row>
    <row r="16" spans="1:7" x14ac:dyDescent="0.25">
      <c r="A16" s="1" t="s">
        <v>9</v>
      </c>
      <c r="B16" t="s">
        <v>18</v>
      </c>
      <c r="C16">
        <v>96</v>
      </c>
      <c r="D16" s="2">
        <v>7.6504629629629622E-4</v>
      </c>
      <c r="E16" s="2">
        <v>6.9907407407407407E-4</v>
      </c>
      <c r="F16" s="2">
        <f>D16+E16</f>
        <v>1.4641203703703704E-3</v>
      </c>
    </row>
    <row r="17" spans="1:6" x14ac:dyDescent="0.25">
      <c r="A17" s="1"/>
      <c r="D17" s="2"/>
      <c r="E17" s="2"/>
      <c r="F17" s="2"/>
    </row>
    <row r="18" spans="1:6" x14ac:dyDescent="0.25">
      <c r="A18" s="7"/>
      <c r="D18" s="2"/>
      <c r="E18" s="2"/>
      <c r="F18" s="2"/>
    </row>
    <row r="19" spans="1:6" x14ac:dyDescent="0.25">
      <c r="D19" s="2"/>
      <c r="E19" s="2"/>
    </row>
  </sheetData>
  <sortState ref="B5:F8">
    <sortCondition ref="F5:F8"/>
  </sortState>
  <mergeCells count="1">
    <mergeCell ref="C1:F1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C17" sqref="C17"/>
    </sheetView>
  </sheetViews>
  <sheetFormatPr defaultRowHeight="15" x14ac:dyDescent="0.25"/>
  <cols>
    <col min="1" max="1" width="10.85546875" customWidth="1"/>
    <col min="2" max="2" width="35.140625" customWidth="1"/>
    <col min="3" max="3" width="6.85546875" customWidth="1"/>
    <col min="4" max="5" width="9.7109375" customWidth="1"/>
    <col min="6" max="6" width="12" customWidth="1"/>
  </cols>
  <sheetData>
    <row r="1" spans="1:7" x14ac:dyDescent="0.25">
      <c r="A1" t="s">
        <v>0</v>
      </c>
      <c r="C1" s="11" t="s">
        <v>15</v>
      </c>
      <c r="D1" s="11"/>
      <c r="E1" s="11"/>
      <c r="F1" s="11"/>
      <c r="G1" t="s">
        <v>73</v>
      </c>
    </row>
    <row r="4" spans="1:7" x14ac:dyDescent="0.25">
      <c r="A4" t="s">
        <v>2</v>
      </c>
      <c r="B4" t="s">
        <v>3</v>
      </c>
      <c r="C4" t="s">
        <v>4</v>
      </c>
      <c r="D4" s="5" t="s">
        <v>5</v>
      </c>
      <c r="E4" s="5" t="s">
        <v>6</v>
      </c>
      <c r="F4" t="s">
        <v>7</v>
      </c>
    </row>
    <row r="5" spans="1:7" x14ac:dyDescent="0.25">
      <c r="A5" s="5" t="s">
        <v>8</v>
      </c>
      <c r="B5" t="s">
        <v>19</v>
      </c>
      <c r="C5">
        <v>63</v>
      </c>
      <c r="D5" s="2">
        <v>6.4004629629629622E-4</v>
      </c>
      <c r="E5" s="2">
        <v>6.5277777777777773E-4</v>
      </c>
      <c r="F5" s="2">
        <f>D5+E5</f>
        <v>1.2928240740740738E-3</v>
      </c>
    </row>
    <row r="6" spans="1:7" x14ac:dyDescent="0.25">
      <c r="A6" s="5" t="s">
        <v>9</v>
      </c>
      <c r="B6" t="s">
        <v>74</v>
      </c>
      <c r="C6">
        <v>89</v>
      </c>
      <c r="D6" s="2">
        <v>8.6226851851851861E-4</v>
      </c>
      <c r="E6" s="2">
        <v>8.9467592592592593E-4</v>
      </c>
      <c r="F6" s="2">
        <f>D6+E6</f>
        <v>1.7569444444444447E-3</v>
      </c>
    </row>
    <row r="7" spans="1:7" x14ac:dyDescent="0.25">
      <c r="A7" s="5"/>
      <c r="D7" s="2"/>
      <c r="E7" s="2"/>
    </row>
    <row r="11" spans="1:7" x14ac:dyDescent="0.25">
      <c r="A11" t="s">
        <v>2</v>
      </c>
      <c r="B11" t="s">
        <v>3</v>
      </c>
      <c r="C11" t="s">
        <v>4</v>
      </c>
      <c r="D11" s="5" t="s">
        <v>5</v>
      </c>
      <c r="E11" s="5" t="s">
        <v>6</v>
      </c>
      <c r="F11" t="s">
        <v>7</v>
      </c>
    </row>
    <row r="12" spans="1:7" x14ac:dyDescent="0.25">
      <c r="A12" s="5" t="s">
        <v>8</v>
      </c>
      <c r="B12" t="s">
        <v>78</v>
      </c>
      <c r="C12">
        <v>39</v>
      </c>
      <c r="D12" s="2">
        <v>7.5231481481481471E-4</v>
      </c>
      <c r="E12" s="2">
        <v>6.7245370370370375E-4</v>
      </c>
      <c r="F12" s="2">
        <f>D12+E12</f>
        <v>1.4247685185185184E-3</v>
      </c>
    </row>
    <row r="13" spans="1:7" x14ac:dyDescent="0.25">
      <c r="A13" s="9" t="s">
        <v>9</v>
      </c>
      <c r="B13" t="s">
        <v>75</v>
      </c>
      <c r="C13">
        <v>78</v>
      </c>
      <c r="D13" s="2">
        <v>6.6898148148148145E-4</v>
      </c>
      <c r="E13" s="2">
        <v>8.495370370370371E-4</v>
      </c>
      <c r="F13" s="2">
        <f>D13+E13</f>
        <v>1.5185185185185184E-3</v>
      </c>
    </row>
    <row r="14" spans="1:7" x14ac:dyDescent="0.25">
      <c r="A14" s="9" t="s">
        <v>10</v>
      </c>
      <c r="B14" t="s">
        <v>77</v>
      </c>
      <c r="C14">
        <v>42</v>
      </c>
      <c r="D14" s="2">
        <v>8.3101851851851859E-4</v>
      </c>
      <c r="E14" s="2">
        <v>7.8472222222222214E-4</v>
      </c>
      <c r="F14" s="2">
        <f>D14+E14</f>
        <v>1.6157407407407407E-3</v>
      </c>
    </row>
    <row r="15" spans="1:7" x14ac:dyDescent="0.25">
      <c r="A15" s="9" t="s">
        <v>11</v>
      </c>
      <c r="B15" t="s">
        <v>76</v>
      </c>
      <c r="C15">
        <v>69</v>
      </c>
      <c r="D15" s="2">
        <v>9.9537037037037042E-4</v>
      </c>
      <c r="E15" s="2">
        <v>1.005787037037037E-3</v>
      </c>
      <c r="F15" s="2">
        <f>D15+E15</f>
        <v>2.0011574074074072E-3</v>
      </c>
    </row>
  </sheetData>
  <sortState ref="B12:F15">
    <sortCondition ref="F12:F15"/>
  </sortState>
  <mergeCells count="1">
    <mergeCell ref="C1:F1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C17" sqref="C17"/>
    </sheetView>
  </sheetViews>
  <sheetFormatPr defaultRowHeight="15" x14ac:dyDescent="0.25"/>
  <cols>
    <col min="1" max="1" width="10.85546875" customWidth="1"/>
    <col min="2" max="2" width="35.140625" customWidth="1"/>
    <col min="3" max="3" width="6.85546875" customWidth="1"/>
    <col min="4" max="5" width="9.7109375" customWidth="1"/>
  </cols>
  <sheetData>
    <row r="1" spans="1:7" x14ac:dyDescent="0.25">
      <c r="A1" t="s">
        <v>0</v>
      </c>
      <c r="C1" s="11" t="s">
        <v>79</v>
      </c>
      <c r="D1" s="11"/>
      <c r="E1" s="11"/>
      <c r="F1" s="11"/>
      <c r="G1" t="s">
        <v>80</v>
      </c>
    </row>
    <row r="4" spans="1:7" x14ac:dyDescent="0.2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</row>
    <row r="5" spans="1:7" x14ac:dyDescent="0.25">
      <c r="A5" s="1" t="s">
        <v>8</v>
      </c>
      <c r="B5" t="s">
        <v>81</v>
      </c>
      <c r="C5">
        <v>55</v>
      </c>
      <c r="D5" s="2">
        <v>1.0381944444444445E-3</v>
      </c>
      <c r="E5" s="2">
        <v>7.6967592592592593E-4</v>
      </c>
      <c r="F5" s="2">
        <f>D5+E5</f>
        <v>1.8078703703703703E-3</v>
      </c>
    </row>
    <row r="6" spans="1:7" x14ac:dyDescent="0.25">
      <c r="A6" s="1"/>
      <c r="D6" s="2"/>
      <c r="E6" s="2"/>
      <c r="F6" s="2"/>
    </row>
    <row r="7" spans="1:7" x14ac:dyDescent="0.25">
      <c r="A7" s="1"/>
      <c r="D7" s="2"/>
      <c r="E7" s="2"/>
      <c r="F7" s="2"/>
    </row>
    <row r="8" spans="1:7" x14ac:dyDescent="0.25">
      <c r="A8" s="1"/>
      <c r="D8" s="2"/>
      <c r="E8" s="2"/>
      <c r="F8" s="2"/>
    </row>
    <row r="9" spans="1:7" x14ac:dyDescent="0.25">
      <c r="A9" s="1"/>
      <c r="D9" s="2"/>
      <c r="E9" s="2"/>
    </row>
    <row r="10" spans="1:7" x14ac:dyDescent="0.25">
      <c r="A10" s="1"/>
      <c r="D10" s="2"/>
      <c r="E10" s="2"/>
    </row>
    <row r="14" spans="1:7" x14ac:dyDescent="0.25">
      <c r="A14" t="s">
        <v>2</v>
      </c>
      <c r="B14" t="s">
        <v>3</v>
      </c>
      <c r="C14" t="s">
        <v>4</v>
      </c>
      <c r="D14" s="1" t="s">
        <v>5</v>
      </c>
      <c r="E14" s="1" t="s">
        <v>6</v>
      </c>
      <c r="F14" t="s">
        <v>7</v>
      </c>
    </row>
    <row r="15" spans="1:7" x14ac:dyDescent="0.25">
      <c r="A15" s="1" t="s">
        <v>8</v>
      </c>
      <c r="B15" t="s">
        <v>38</v>
      </c>
      <c r="C15">
        <v>80</v>
      </c>
      <c r="D15" s="2">
        <v>1.1886574074074074E-3</v>
      </c>
      <c r="E15" s="2">
        <v>1.4722222222222222E-3</v>
      </c>
      <c r="F15" s="2">
        <f>D15+E15</f>
        <v>2.6608796296296294E-3</v>
      </c>
    </row>
    <row r="16" spans="1:7" x14ac:dyDescent="0.25">
      <c r="A16" s="1"/>
      <c r="D16" s="2"/>
      <c r="E16" s="10"/>
      <c r="F16" s="2"/>
    </row>
    <row r="17" spans="1:6" x14ac:dyDescent="0.25">
      <c r="A17" s="1"/>
      <c r="D17" s="2"/>
      <c r="E17" s="2"/>
      <c r="F17" s="2"/>
    </row>
    <row r="18" spans="1:6" x14ac:dyDescent="0.25">
      <c r="A18" s="5"/>
      <c r="D18" s="2"/>
      <c r="E18" s="2"/>
      <c r="F18" s="2"/>
    </row>
    <row r="19" spans="1:6" x14ac:dyDescent="0.25">
      <c r="D19" s="2"/>
      <c r="E19" s="2"/>
    </row>
    <row r="20" spans="1:6" x14ac:dyDescent="0.25">
      <c r="D20" s="2"/>
      <c r="E20" s="2"/>
    </row>
  </sheetData>
  <sortState ref="B15:F18">
    <sortCondition ref="F15:F18"/>
  </sortState>
  <mergeCells count="1">
    <mergeCell ref="C1:F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Veteráni</vt:lpstr>
      <vt:lpstr>Dospělí</vt:lpstr>
      <vt:lpstr>Juniori</vt:lpstr>
      <vt:lpstr>Mladší Dorost</vt:lpstr>
      <vt:lpstr>Starší žáci</vt:lpstr>
      <vt:lpstr>Mladší žáci</vt:lpstr>
      <vt:lpstr>Minižáci</vt:lpstr>
      <vt:lpstr>Přípravka</vt:lpstr>
      <vt:lpstr>Benjamínci</vt:lpstr>
      <vt:lpstr>Celkové výsedky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Výrut</dc:creator>
  <cp:lastModifiedBy>rvyrut</cp:lastModifiedBy>
  <cp:lastPrinted>2017-10-21T17:41:36Z</cp:lastPrinted>
  <dcterms:created xsi:type="dcterms:W3CDTF">2012-10-22T05:57:56Z</dcterms:created>
  <dcterms:modified xsi:type="dcterms:W3CDTF">2017-10-21T17:42:17Z</dcterms:modified>
</cp:coreProperties>
</file>